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重轮长江云帆\4 天棚吊顶铝质材料招标\150ZS08 天棚吊顶铝质材料招标文件\招标文件\"/>
    </mc:Choice>
  </mc:AlternateContent>
  <xr:revisionPtr revIDLastSave="0" documentId="13_ncr:1_{B528EF70-4A49-41B8-BC7F-72CFD95E3C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数量清单" sheetId="5" r:id="rId1"/>
  </sheets>
  <definedNames>
    <definedName name="_xlnm.Print_Area" localSheetId="0">数量清单!$A$1:$I$11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5" l="1"/>
  <c r="F8" i="5"/>
  <c r="F6" i="5"/>
  <c r="F5" i="5"/>
  <c r="F4" i="5"/>
  <c r="F3" i="5"/>
</calcChain>
</file>

<file path=xl/sharedStrings.xml><?xml version="1.0" encoding="utf-8"?>
<sst xmlns="http://schemas.openxmlformats.org/spreadsheetml/2006/main" count="55" uniqueCount="42">
  <si>
    <t>序号</t>
  </si>
  <si>
    <t>产品名称</t>
  </si>
  <si>
    <t>产品规格</t>
  </si>
  <si>
    <t>使用部位</t>
  </si>
  <si>
    <t>单位</t>
  </si>
  <si>
    <t>数量</t>
  </si>
  <si>
    <t>单价</t>
  </si>
  <si>
    <t>总价</t>
  </si>
  <si>
    <t>备注</t>
  </si>
  <si>
    <t>㎡</t>
  </si>
  <si>
    <t>白色</t>
  </si>
  <si>
    <t>m</t>
  </si>
  <si>
    <t>铝单板窗帘盒</t>
  </si>
  <si>
    <t>铝单板加工，外观尺寸：L:200*180*70,按照房间实际长度,板材实际厚度：2.0mm,表面处理：粉末喷涂 .含配套龙骨，按延长米计算工程量.</t>
  </si>
  <si>
    <t>各层甲板餐厅/多功能厅/客房房间</t>
  </si>
  <si>
    <t>铝单板</t>
  </si>
  <si>
    <t>铝单板加工，规格：按照设计样式，深化设计确定，板材实际厚度：1.5mm,表面处理：粉末喷涂 .含配套龙骨，按水平投影面积计算工程量。</t>
  </si>
  <si>
    <t>各层甲板客房区域/过道/楼梯间</t>
  </si>
  <si>
    <t>铝制瓦楞复合板</t>
  </si>
  <si>
    <t>铝单板加工，规格：按照设计样式，深化设计确定，板材实际厚度：1.2mm+瓦楞0.35mm,表面处理：聚酯辊涂 .含配套勾搭龙骨，按水平投影面积计算工程。</t>
  </si>
  <si>
    <t>天棚铝蜂窝板</t>
  </si>
  <si>
    <t>铝蜂窝板，规格：按照设计样式，深化设计确定，板材实际厚度：1.0mm+8mm+1.0mm蜂窝,表面处理：聚酯辊涂 .含配套勾搭龙骨，按水平投影面积计算工程。</t>
  </si>
  <si>
    <t>各层甲板中厅/餐厅/多功能厅/中厅公共卫生间</t>
  </si>
  <si>
    <t>镜面铝单板</t>
  </si>
  <si>
    <t>多功能厅/KTV</t>
  </si>
  <si>
    <t>咖啡色</t>
  </si>
  <si>
    <t>单曲面铝蜂窝板</t>
  </si>
  <si>
    <t>观景甲板VIP餐厅/多功能厅</t>
  </si>
  <si>
    <t>铝单板收口线</t>
  </si>
  <si>
    <t>规格：L:20*20*2mm,长度3000MM,表面处理：粉沫喷涂 .按延长米计算工程量，已计算3%材料损耗。</t>
  </si>
  <si>
    <t>除铝扣板外的铝单板吊顶区域</t>
  </si>
  <si>
    <t>铝单板吊顶（弧面造型圆盒）</t>
  </si>
  <si>
    <t>造型铝单板加工，规格：按照设计样式，深化设计确定，板材实际厚度：2.5mm,表面处理：粉末喷涂 .含配套龙骨，按水平投影面积计算工程量。</t>
  </si>
  <si>
    <t>阳光甲板/驾驶甲板中厅（驾驶甲板需多做16个底板）</t>
  </si>
  <si>
    <t>个</t>
  </si>
  <si>
    <t>铝方通</t>
  </si>
  <si>
    <t>铝方通，规格：40*80*0.8mm，长度按照设计长度确定，间距50MM,表面处理：木纹覆膜，颜色选样确定。含配套龙骨，按水平投影面积计算工程量</t>
  </si>
  <si>
    <t>舱内服务大厅</t>
  </si>
  <si>
    <t>木纹色</t>
  </si>
  <si>
    <t>150米三峡游轮天棚吊顶铝质材料工程量清单</t>
    <phoneticPr fontId="4" type="noConversion"/>
  </si>
  <si>
    <t>铝单板加工，规格：按照设计样式，深化设计确定，板材实际厚度：2.0mm,表面处理：阳极氧化 .含配套龙骨，按水平投影面积计算工程量。</t>
    <phoneticPr fontId="4" type="noConversion"/>
  </si>
  <si>
    <t>铝蜂窝板，规格：按照设计样式，深化设计确定，板材实际厚度：1.0mm+8.2mm+0.8mm蜂窝,表面处理：聚酯辊涂 .含配套勾搭龙骨，按水平投影面积计算工程。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</si>
</sst>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76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topLeftCell="A5" zoomScaleNormal="100" workbookViewId="0">
      <selection activeCell="D11" sqref="D11"/>
    </sheetView>
  </sheetViews>
  <sheetFormatPr defaultColWidth="9" defaultRowHeight="13.5" x14ac:dyDescent="0.15"/>
  <cols>
    <col min="2" max="2" width="23.125" customWidth="1"/>
    <col min="3" max="3" width="39.75" customWidth="1"/>
    <col min="4" max="4" width="27.625" customWidth="1"/>
    <col min="5" max="5" width="7" customWidth="1"/>
    <col min="6" max="6" width="11.125" customWidth="1"/>
    <col min="7" max="7" width="15.625" style="3" customWidth="1"/>
    <col min="8" max="8" width="14.5" style="3" customWidth="1"/>
    <col min="9" max="9" width="21" customWidth="1"/>
    <col min="11" max="11" width="9" style="4"/>
  </cols>
  <sheetData>
    <row r="1" spans="1:11" s="1" customFormat="1" ht="39.950000000000003" customHeight="1" x14ac:dyDescent="0.15">
      <c r="A1" s="17" t="s">
        <v>39</v>
      </c>
      <c r="B1" s="18"/>
      <c r="C1" s="18"/>
      <c r="D1" s="18"/>
      <c r="E1" s="18"/>
      <c r="F1" s="18"/>
      <c r="G1" s="18"/>
      <c r="H1" s="18"/>
      <c r="I1" s="19"/>
    </row>
    <row r="2" spans="1:11" s="2" customFormat="1" ht="30" customHeight="1" x14ac:dyDescent="0.15">
      <c r="A2" s="5" t="s">
        <v>0</v>
      </c>
      <c r="B2" s="6" t="s">
        <v>1</v>
      </c>
      <c r="C2" s="7" t="s">
        <v>2</v>
      </c>
      <c r="D2" s="7" t="s">
        <v>3</v>
      </c>
      <c r="E2" s="5" t="s">
        <v>4</v>
      </c>
      <c r="F2" s="5" t="s">
        <v>5</v>
      </c>
      <c r="G2" s="8" t="s">
        <v>6</v>
      </c>
      <c r="H2" s="8" t="s">
        <v>7</v>
      </c>
      <c r="I2" s="5" t="s">
        <v>8</v>
      </c>
      <c r="K2" s="13"/>
    </row>
    <row r="3" spans="1:11" s="2" customFormat="1" ht="60.95" customHeight="1" x14ac:dyDescent="0.15">
      <c r="A3" s="5">
        <v>1</v>
      </c>
      <c r="B3" s="6" t="s">
        <v>12</v>
      </c>
      <c r="C3" s="9" t="s">
        <v>13</v>
      </c>
      <c r="D3" s="9" t="s">
        <v>14</v>
      </c>
      <c r="E3" s="5" t="s">
        <v>11</v>
      </c>
      <c r="F3" s="16">
        <f>179.7+845.49+37.9</f>
        <v>1063.0900000000001</v>
      </c>
      <c r="G3" s="15"/>
      <c r="H3" s="10"/>
      <c r="I3" s="5" t="s">
        <v>10</v>
      </c>
      <c r="K3" s="13"/>
    </row>
    <row r="4" spans="1:11" s="2" customFormat="1" ht="63" customHeight="1" x14ac:dyDescent="0.15">
      <c r="A4" s="5">
        <v>2</v>
      </c>
      <c r="B4" s="6" t="s">
        <v>15</v>
      </c>
      <c r="C4" s="9" t="s">
        <v>16</v>
      </c>
      <c r="D4" s="9" t="s">
        <v>17</v>
      </c>
      <c r="E4" s="5" t="s">
        <v>9</v>
      </c>
      <c r="F4" s="14">
        <f>(165.61+2243.33+207.73)*1.1</f>
        <v>2878.3370000000004</v>
      </c>
      <c r="G4" s="15"/>
      <c r="H4" s="10"/>
      <c r="I4" s="5" t="s">
        <v>10</v>
      </c>
      <c r="K4" s="13"/>
    </row>
    <row r="5" spans="1:11" s="2" customFormat="1" ht="60.95" customHeight="1" x14ac:dyDescent="0.15">
      <c r="A5" s="5">
        <v>3</v>
      </c>
      <c r="B5" s="6" t="s">
        <v>18</v>
      </c>
      <c r="C5" s="9" t="s">
        <v>19</v>
      </c>
      <c r="D5" s="9" t="s">
        <v>17</v>
      </c>
      <c r="E5" s="5" t="s">
        <v>9</v>
      </c>
      <c r="F5" s="14">
        <f>(4266.01+664.02)*1.05</f>
        <v>5176.531500000001</v>
      </c>
      <c r="G5" s="15"/>
      <c r="H5" s="10"/>
      <c r="I5" s="5" t="s">
        <v>10</v>
      </c>
      <c r="K5" s="13"/>
    </row>
    <row r="6" spans="1:11" s="2" customFormat="1" ht="80.099999999999994" customHeight="1" x14ac:dyDescent="0.15">
      <c r="A6" s="5">
        <v>4</v>
      </c>
      <c r="B6" s="6" t="s">
        <v>20</v>
      </c>
      <c r="C6" s="20" t="s">
        <v>41</v>
      </c>
      <c r="D6" s="9" t="s">
        <v>22</v>
      </c>
      <c r="E6" s="5" t="s">
        <v>9</v>
      </c>
      <c r="F6" s="14">
        <f>(3086.44+137.11)*1.1</f>
        <v>3545.9050000000007</v>
      </c>
      <c r="G6" s="15"/>
      <c r="H6" s="10"/>
      <c r="I6" s="5" t="s">
        <v>10</v>
      </c>
      <c r="K6" s="13"/>
    </row>
    <row r="7" spans="1:11" s="2" customFormat="1" ht="80.099999999999994" customHeight="1" x14ac:dyDescent="0.15">
      <c r="A7" s="5">
        <v>5</v>
      </c>
      <c r="B7" s="6" t="s">
        <v>23</v>
      </c>
      <c r="C7" s="20" t="s">
        <v>40</v>
      </c>
      <c r="D7" s="9" t="s">
        <v>24</v>
      </c>
      <c r="E7" s="5" t="s">
        <v>9</v>
      </c>
      <c r="F7" s="16">
        <v>53.2</v>
      </c>
      <c r="G7" s="15"/>
      <c r="H7" s="10"/>
      <c r="I7" s="5" t="s">
        <v>25</v>
      </c>
      <c r="K7" s="13"/>
    </row>
    <row r="8" spans="1:11" s="2" customFormat="1" ht="80.099999999999994" customHeight="1" x14ac:dyDescent="0.15">
      <c r="A8" s="5">
        <v>6</v>
      </c>
      <c r="B8" s="6" t="s">
        <v>26</v>
      </c>
      <c r="C8" s="9" t="s">
        <v>21</v>
      </c>
      <c r="D8" s="9" t="s">
        <v>27</v>
      </c>
      <c r="E8" s="5" t="s">
        <v>9</v>
      </c>
      <c r="F8" s="16">
        <f>48.49+75.55</f>
        <v>124.03999999999999</v>
      </c>
      <c r="G8" s="15"/>
      <c r="H8" s="10"/>
      <c r="I8" s="5" t="s">
        <v>10</v>
      </c>
      <c r="K8" s="13"/>
    </row>
    <row r="9" spans="1:11" s="2" customFormat="1" ht="51" customHeight="1" x14ac:dyDescent="0.15">
      <c r="A9" s="5">
        <v>7</v>
      </c>
      <c r="B9" s="6" t="s">
        <v>28</v>
      </c>
      <c r="C9" s="9" t="s">
        <v>29</v>
      </c>
      <c r="D9" s="9" t="s">
        <v>30</v>
      </c>
      <c r="E9" s="5" t="s">
        <v>11</v>
      </c>
      <c r="F9" s="14">
        <f>(1122.45+6655.8+1047.84)*1.03</f>
        <v>9090.8726999999999</v>
      </c>
      <c r="G9" s="15"/>
      <c r="H9" s="10"/>
      <c r="I9" s="5" t="s">
        <v>10</v>
      </c>
      <c r="K9" s="13"/>
    </row>
    <row r="10" spans="1:11" s="2" customFormat="1" ht="69.95" customHeight="1" x14ac:dyDescent="0.15">
      <c r="A10" s="5">
        <v>8</v>
      </c>
      <c r="B10" s="6" t="s">
        <v>31</v>
      </c>
      <c r="C10" s="9" t="s">
        <v>32</v>
      </c>
      <c r="D10" s="11" t="s">
        <v>33</v>
      </c>
      <c r="E10" s="5" t="s">
        <v>34</v>
      </c>
      <c r="F10" s="16">
        <v>32</v>
      </c>
      <c r="G10" s="15"/>
      <c r="H10" s="10"/>
      <c r="I10" s="5" t="s">
        <v>10</v>
      </c>
      <c r="K10" s="13"/>
    </row>
    <row r="11" spans="1:11" s="2" customFormat="1" ht="72" customHeight="1" x14ac:dyDescent="0.15">
      <c r="A11" s="5">
        <v>9</v>
      </c>
      <c r="B11" s="12" t="s">
        <v>35</v>
      </c>
      <c r="C11" s="11" t="s">
        <v>36</v>
      </c>
      <c r="D11" s="5" t="s">
        <v>37</v>
      </c>
      <c r="E11" s="5" t="s">
        <v>9</v>
      </c>
      <c r="F11" s="16">
        <v>32</v>
      </c>
      <c r="G11" s="15"/>
      <c r="H11" s="10"/>
      <c r="I11" s="5" t="s">
        <v>38</v>
      </c>
      <c r="K11" s="13"/>
    </row>
    <row r="12" spans="1:11" ht="21.95" customHeight="1" x14ac:dyDescent="0.15"/>
    <row r="13" spans="1:11" ht="21.95" customHeight="1" x14ac:dyDescent="0.15"/>
    <row r="14" spans="1:11" ht="21.95" customHeight="1" x14ac:dyDescent="0.15"/>
    <row r="15" spans="1:11" ht="21.95" customHeight="1" x14ac:dyDescent="0.15"/>
    <row r="16" spans="1:11" ht="21.95" customHeight="1" x14ac:dyDescent="0.15"/>
    <row r="17" ht="21.95" customHeight="1" x14ac:dyDescent="0.15"/>
    <row r="18" ht="21.95" customHeight="1" x14ac:dyDescent="0.15"/>
    <row r="19" ht="21.95" customHeight="1" x14ac:dyDescent="0.15"/>
    <row r="20" ht="21.95" customHeight="1" x14ac:dyDescent="0.15"/>
    <row r="21" ht="21.95" customHeight="1" x14ac:dyDescent="0.15"/>
    <row r="22" ht="21.95" customHeight="1" x14ac:dyDescent="0.15"/>
    <row r="23" ht="21.95" customHeight="1" x14ac:dyDescent="0.15"/>
    <row r="24" ht="21.95" customHeight="1" x14ac:dyDescent="0.15"/>
    <row r="25" ht="21.95" customHeight="1" x14ac:dyDescent="0.15"/>
    <row r="26" ht="21.95" customHeight="1" x14ac:dyDescent="0.15"/>
    <row r="27" ht="21.95" customHeight="1" x14ac:dyDescent="0.15"/>
    <row r="28" ht="21.95" customHeight="1" x14ac:dyDescent="0.15"/>
    <row r="29" ht="20.100000000000001" customHeight="1" x14ac:dyDescent="0.15"/>
  </sheetData>
  <mergeCells count="1">
    <mergeCell ref="A1:I1"/>
  </mergeCells>
  <phoneticPr fontId="4" type="noConversion"/>
  <pageMargins left="0.70069444444444395" right="0.70069444444444395" top="0.75138888888888899" bottom="0.75138888888888899" header="0.29861111111111099" footer="0.29861111111111099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数量清单</vt:lpstr>
      <vt:lpstr>数量清单!Print_Area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</dc:creator>
  <cp:lastModifiedBy>Administrator</cp:lastModifiedBy>
  <cp:lastPrinted>2022-11-16T03:15:00Z</cp:lastPrinted>
  <dcterms:created xsi:type="dcterms:W3CDTF">2022-06-15T07:03:00Z</dcterms:created>
  <dcterms:modified xsi:type="dcterms:W3CDTF">2025-11-20T04:05:57Z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B6E8BFF56750425AA8D6BA1407E785BD</vt:lpwstr>
  </property>
  <property fmtid="{D5CDD505-2E9C-101B-9397-08002B2CF9AE}" pid="3" name="KSOProductBuildVer">
    <vt:lpwstr>2052-12.1.0.23125</vt:lpwstr>
  </property>
</Properties>
</file>